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ментьев\Desktop\СЭДД\минтранс\ПЕРЕВОЗКИ\2026\НМЦК 2026\"/>
    </mc:Choice>
  </mc:AlternateContent>
  <bookViews>
    <workbookView xWindow="360" yWindow="12" windowWidth="20952" windowHeight="9720"/>
  </bookViews>
  <sheets>
    <sheet name="Тапблица 1" sheetId="1" r:id="rId1"/>
  </sheets>
  <calcPr calcId="162913"/>
</workbook>
</file>

<file path=xl/calcChain.xml><?xml version="1.0" encoding="utf-8"?>
<calcChain xmlns="http://schemas.openxmlformats.org/spreadsheetml/2006/main">
  <c r="K8" i="1" l="1"/>
  <c r="K11" i="1"/>
  <c r="J4" i="1"/>
  <c r="K4" i="1" s="1"/>
  <c r="J5" i="1"/>
  <c r="K5" i="1" s="1"/>
  <c r="J6" i="1"/>
  <c r="K6" i="1" s="1"/>
  <c r="J7" i="1"/>
  <c r="K7" i="1" s="1"/>
  <c r="J8" i="1"/>
  <c r="J9" i="1"/>
  <c r="K9" i="1" s="1"/>
  <c r="J10" i="1"/>
  <c r="K10" i="1" s="1"/>
  <c r="J11" i="1"/>
  <c r="J12" i="1"/>
  <c r="K12" i="1" s="1"/>
  <c r="K13" i="1"/>
  <c r="L7" i="1" l="1"/>
  <c r="L8" i="1"/>
  <c r="L9" i="1"/>
  <c r="L10" i="1"/>
  <c r="L11" i="1"/>
  <c r="L12" i="1"/>
  <c r="J13" i="1"/>
  <c r="L13" i="1" s="1"/>
  <c r="L5" i="1"/>
  <c r="L6" i="1"/>
  <c r="L4" i="1"/>
</calcChain>
</file>

<file path=xl/sharedStrings.xml><?xml version="1.0" encoding="utf-8"?>
<sst xmlns="http://schemas.openxmlformats.org/spreadsheetml/2006/main" count="240" uniqueCount="82">
  <si>
    <t>№ п/п</t>
  </si>
  <si>
    <t>Регистрационный номер маршрута регулярных  перевозок</t>
  </si>
  <si>
    <t>Порядковый номер маршрута регулярных  перевозок</t>
  </si>
  <si>
    <t>Наименование маршрута регулярных перевозок</t>
  </si>
  <si>
    <t>Наименования промежуточных остановочных пунктов по маршруту регулярных перевозок (либо наименования поселений или городских округов, в границах которых расположены промежуточные остановочные пункты)</t>
  </si>
  <si>
    <t>Наименования промежуточных остановочных пунктов по маршруту регулярных перевозок (либо наименования поселений или городских округов, в границах которых расположены промежуточные остановочные пункты)* (*заполняется, если остановочные пункты в прямом и обратном направлении не совпадают)</t>
  </si>
  <si>
    <t>Наименования улиц, автомобильных дорог, по которым предполагается движение транспортных средств  между остановочными пунктами по маршруту регулярных перевозок</t>
  </si>
  <si>
    <t>Наименования улиц, автомобильных дорог, по которым предполагается движение транспортных средств  между остановочными пунктами по маршруту регулярных перевозок* (*заполняется, если пути следования транспортных средств в прямом и обратном направлениях не совпадают)</t>
  </si>
  <si>
    <t xml:space="preserve">Протяженность маршрута регулярных  перевозок (км) </t>
  </si>
  <si>
    <t>Порядок посадки и высадки пассажиров</t>
  </si>
  <si>
    <r>
      <t xml:space="preserve">Вид регулярных перевозок  </t>
    </r>
    <r>
      <rPr>
        <b/>
        <sz val="11"/>
        <rFont val="Times New Roman"/>
        <family val="1"/>
        <charset val="204"/>
      </rPr>
      <t>(регулярные перевозки по регулируемым тарифам или регулярные перевозки по нерегулируемым тарифам)</t>
    </r>
  </si>
  <si>
    <t>Виды, классы, экологические характеристики транспортных средств, которые используются для перевозок по маршруту регулярных перевозок</t>
  </si>
  <si>
    <t>Максимальное количество транспортных средств каждого класса, которое допускается использовать для перевозок по маршруту регулярных перевозок</t>
  </si>
  <si>
    <t xml:space="preserve">Характеристики транспортных средств,  влияющих на качество перевозок, и доли транспортных средств каждого класса с такими характеристиками в процентах от максимального количества транспортных средств соответствующего класса </t>
  </si>
  <si>
    <t>Максимальный срок эксплуатации транспортных средств</t>
  </si>
  <si>
    <t>Дата начала осуществления регулярных перевозок</t>
  </si>
  <si>
    <t>Наименование, место нахождения (для юридического лица), государственный регистрационный номер записи о создании юридического лица, фамилия, имя и, если имеется отчество, место жительства (для индивидуального предпринимателя), государственный регистрационный номер записи о государственной регистрации индивидуального предпринимателя, идентификационный номер налогоплательщика, которому предоставлено право осуществления перевозок по маршруту регулярных перевозок, адрес электронной почты</t>
  </si>
  <si>
    <t>Срок действия контракта или срок действия свидетельства об осуществлении перевозок по маршруту регулярных перевозок</t>
  </si>
  <si>
    <t xml:space="preserve">Даты вынесения решения о заключении контракта либо предоставлении права осуществления регулярных перевозок по нерегулируемым тарифам и реквизиты таких решений </t>
  </si>
  <si>
    <t>Даты вынесения решений об установлении, изменении или отмене маршрута регулярных перевозок и реквизиты таких решений</t>
  </si>
  <si>
    <t>Общая</t>
  </si>
  <si>
    <t>Прямой путь</t>
  </si>
  <si>
    <t>Обратный путь</t>
  </si>
  <si>
    <t>Средняя</t>
  </si>
  <si>
    <t>Особо малый класс</t>
  </si>
  <si>
    <t>Малый класс</t>
  </si>
  <si>
    <t>Средний класс</t>
  </si>
  <si>
    <t>Большой класс</t>
  </si>
  <si>
    <t>Особо большой класс</t>
  </si>
  <si>
    <t>Наличие низкого пола</t>
  </si>
  <si>
    <t>Наличие кондиционера</t>
  </si>
  <si>
    <t>Наличие оборудования для перевозок пассажиров из числа инвалидов</t>
  </si>
  <si>
    <t>Наличие электронного информационного табло</t>
  </si>
  <si>
    <t>Наличие системы контроля температуры воздуха в салоне</t>
  </si>
  <si>
    <t>Наличие системы безналичной оплаты проезда</t>
  </si>
  <si>
    <t>Наличие оборудования для использования газомоторного топлива</t>
  </si>
  <si>
    <t>Вид сообщения</t>
  </si>
  <si>
    <t>Уполномоченный участник простого товарищества (при наличии товарищества)</t>
  </si>
  <si>
    <t>только в установленных остановочных пунктах</t>
  </si>
  <si>
    <t>по регулируемым тарифам</t>
  </si>
  <si>
    <t>не предусмотрено</t>
  </si>
  <si>
    <t>предусмотрено, 100%</t>
  </si>
  <si>
    <t>нет</t>
  </si>
  <si>
    <r>
      <t>Реестр муниципальных  маршрутов регулярных перевозок на террито</t>
    </r>
    <r>
      <rPr>
        <sz val="16"/>
        <rFont val="Calibri"/>
        <family val="2"/>
        <charset val="204"/>
        <scheme val="minor"/>
      </rPr>
      <t>рии Убинского района Новосибирской области</t>
    </r>
  </si>
  <si>
    <t>Убинское - Каменка</t>
  </si>
  <si>
    <t>Убинское - Каменка -Херсонка</t>
  </si>
  <si>
    <t>Ксеньевка- Убинское</t>
  </si>
  <si>
    <t>Убинское - Колмаково</t>
  </si>
  <si>
    <t>Кундран- Убинское</t>
  </si>
  <si>
    <t>Убинское-Крещенское</t>
  </si>
  <si>
    <t>Убинское-Черный Мыс</t>
  </si>
  <si>
    <t>Убинское - Ермолаевка</t>
  </si>
  <si>
    <t>Убинское - Борисоглебское</t>
  </si>
  <si>
    <t>Убинское - Московка</t>
  </si>
  <si>
    <t>с. Убинское- с. Ермолаевка</t>
  </si>
  <si>
    <t>с. Убинское- с. Новоселово- с. Колмаково</t>
  </si>
  <si>
    <t xml:space="preserve">с. Ксеньевка- п. Новая Качемка - с. Владимировское- с. Убинское </t>
  </si>
  <si>
    <t>с. Убинское- п. Клубничный-  ст. Клубничная- п. Подлесный-  с. Борисоглебское</t>
  </si>
  <si>
    <t xml:space="preserve">с. Убинское- п. Московка </t>
  </si>
  <si>
    <t>с. Убинское- д. Асенкритово- с. Раисино- д. Каменка- д. Херсонка</t>
  </si>
  <si>
    <t>с. Убинское- д. Асенкритово- с. Раисино- д. Каменка</t>
  </si>
  <si>
    <t>с. Кундран  - п. Белолебяжье-  с. Новогандичево-  п. Суходолье-  с. Круглоозерное- д. Кирилловка- с. Раисино- с. Убинское</t>
  </si>
  <si>
    <t>с. Убинское- д. Лебединка - д. Пешково- с. Новодубровское- с. Крещенское</t>
  </si>
  <si>
    <t>с. Убинское ул. Ленина- с. Убинское ул. Спартака- Н-2709 "Убинское - Асенкритово - Раисино"- д. Асенкритово ул. Центральная- Н-2709 "Убинское - Асенкритово - Раисино"-  с. Раисино ул. Кирова- с. Раисино ул. Ленина- Н-2710 "15 км а/д "Н-2701" - Каменка - Херсонка"- д. Каменка ул. Центральная</t>
  </si>
  <si>
    <t>с. Убинское ул. Ленина- с. Убинское ул. Спартака- Н-2709 "Убинское - Асенкритово - Раисино"- д. Асенкритово ул. Центральная- Н-2709 "Убинское - Асенкритово - Раисино"-  с. Раисино ул. Кирова- с. Раисино ул. Ленина- Н-2710 "15 км а/д "Н-2701" - Каменка - Херсонка"- д. Каменка ул. Центральная -Н-2710 "15 км а/д "Н-2701" - Каменка - Херсонка"-  д. Херсонка ул. Мира</t>
  </si>
  <si>
    <t>с. Убинское ул. Ленина- с. Убинское ул. Майская- с. Убинское ул. Чуднова-Н-2719 "Убинское - Московка" п. Московка ул. Московская</t>
  </si>
  <si>
    <t>с. Ксеньевка ул. Озерная-Н2707 "4 км а/д "Н-2702" - Владимировское - Ксеньевка"- п. Новая Качемка ул. Центральная- Н2707 "4 км а/д "Н-2702" - Владимировское - Ксеньевка" - с. Владимировское ул. Рабочая-Н2707 "4 км а/д "Н-2702" - Владимировское - Ксеньевка"- Н-2702 "1237 км а/д "Р-254" - Крещенское"-К-34 "1237 км а/д "Р-254" -  Убинское"-  с. Убинское ул. Пролетарская- с. Убинское ул. Ленина</t>
  </si>
  <si>
    <t>с. Убинское ул. Ленина- с. Убинское ул. Пролетарская-К-34 "1237 км а/д "Р-254" -  Убинское"- Р-254 "Иртыш" с. Новоселово ул. Луговая- Н2705 "1216 км а/д "Р-254" - Новоселово - Колмаково"-  с. Колмаково ул. Центральная</t>
  </si>
  <si>
    <t>с. Кундран ул. Сибирская - Н-2701 "Убинское - Кундран"- п. Белолебяжье ул. Лесная- Н-2701 "Убинское - Кундран"-  с. Новогандичево  ул. Зеленая- Н-2701 "Убинское - Кундран"-  п. Суходолье ул. Центральная- Н-2701 "Убинское - Кундран"-  Н-2708 "37 км а/д  "Н-2701"- Круглоозерное - Гандичи"- с. Круглоозерное ул. Школьная-Н-2708 "37 км а/д  "Н-2701"- Круглоозерное - Гандичи"-  Н-2701 "Убинское - Кундран"- д. Кирилловка ул. Широкая- Н-2701 "Убинское - Кундран"- с. Раисино ул. Ленина- с. Раисино ул. Кирова- Н-2701 "Убинское - Кундран"- К-34 "1237 км а/д "Р-254" -  Убинское"- с. Убинское ул. Чуднова- с. Убинское- ул. Майская- с. Убинское ул. Ленина</t>
  </si>
  <si>
    <t>с. Убинское ул. Ленина- с. Убинское ул. Пролетарская-К-34 "1237 км а/д "Р-254" -  Убинское"- Н-2702 "1237 км а/д "Р-254" - Крещенское"- Н-2703 "19 км а/д "Н-2702" - Черный Мыс"- с. Орловское ул. Центральная - Н-2703 "19 км а/д "Н-2702" - Черный Мыс"- д. Ачеканка ул. Центральная -Н-2703 "19 км а/д "Н-2702" - Черный Мыс"-  с. Черный Мыс ул. Руднева</t>
  </si>
  <si>
    <t>с. Убинское ул. Ленина- с. Убинское ул. Пролетарская- К-34 "1237 км а/д "Р-254" -  Убинское"- Н-2702 "1237 км а/д "Р-254" - Крещенское"-  д. Лебединка ул. Центральная-Н-2702 "1237 км а/д "Р-254" - Крещенское"-  д. Пешково ул. Центральная-Н-2702 "1237 км а/д "Р-254" - Крещенское"-  с. Новодубровское ул. Центральная-Н-2702 "1237 км а/д "Р-254" - Крещенское"-  с. Крещенское ул. Центральная</t>
  </si>
  <si>
    <t>с. Убинское ул. Ленина- с. Убинское ул. Майская- с. Убинское ул. Чуднова- К-34 "1237 км а/д "Р-254" -  Убинское"- Р-254 "Иртыш"-  Н-2711 "1252 км а/д "Р-254" - Ермолаевка"- с. Ермолаевка ул. Центральная</t>
  </si>
  <si>
    <t>с. Убинское ул. Ленина- с. Убинское ул. Пролетарская-К-34 "1237 км а/д "Р-254" -  Убинское"- Р-254 "Иртыш"- Н2704 "1216 км а/д "Р-254" -  Борисоглебский"- п. Клубничный ул. Центральная-Н2704 "1216 км а/д "Р-254" -  Борисоглебский"-   ст. Клубничная ул. Центральная-Н2704 "1216 км а/д "Р-254" -  Борисоглебский"- Н-2722 "8 км а/д "Н-2704"- Подлесный"-  п. Подлесный ул. Центральная- Н-2722 "8 км а/д "Н-2704"- Подлесный"-Н2704 "1216 км а/д "Р-254" -  Борисоглебский"-   с. Борисоглебское ул. Им. Андреева</t>
  </si>
  <si>
    <t xml:space="preserve">с. Убинское- с. Орловское- д. Ачеканка- с. Черный Мыс </t>
  </si>
  <si>
    <t xml:space="preserve">ООО "Убинскавтотранс", 632520, Новосибирская область, Убинский район, с. Убинское, ул. Широкая, 1; ОГРН 1245400036386, ИНН 5439000013, ubn-avtotrans@mail.ru </t>
  </si>
  <si>
    <t>Муниципальный контракт об организации пассажирских перевозок № 3788 от 19.06.2025</t>
  </si>
  <si>
    <t>м.к. - 15 лет</t>
  </si>
  <si>
    <t>01.07.2025-26.01.2026</t>
  </si>
  <si>
    <t>Иные сведения (в соответствии с пп.18 п.1
ст. 26 Федерального закона от 13 июля 2015 г. № 220-ФЗ )</t>
  </si>
  <si>
    <t>муниципальный</t>
  </si>
  <si>
    <t>Постановление администрации Убинского района Новосибирской области от 20.09.2021 № 347-па</t>
  </si>
  <si>
    <t>автобус, малый класс, экологический класс - 3,4 и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</si>
</sst>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6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0"/>
      <color rgb="FF333333"/>
      <name val="Segoe U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6" fillId="2" borderId="7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4" fillId="2" borderId="7" xfId="0" applyNumberFormat="1" applyFont="1" applyFill="1" applyBorder="1" applyAlignment="1">
      <alignment horizontal="center" vertical="top" wrapText="1"/>
    </xf>
    <xf numFmtId="49" fontId="4" fillId="2" borderId="8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top" wrapText="1"/>
    </xf>
    <xf numFmtId="49" fontId="4" fillId="2" borderId="7" xfId="0" applyNumberFormat="1" applyFont="1" applyFill="1" applyBorder="1" applyAlignment="1">
      <alignment horizontal="left" vertical="top" wrapText="1"/>
    </xf>
    <xf numFmtId="49" fontId="4" fillId="2" borderId="5" xfId="0" applyNumberFormat="1" applyFont="1" applyFill="1" applyBorder="1" applyAlignment="1">
      <alignment horizontal="center" vertical="top" wrapText="1"/>
    </xf>
    <xf numFmtId="49" fontId="4" fillId="2" borderId="6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49" fontId="4" fillId="2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zoomScale="70" zoomScaleNormal="70" workbookViewId="0">
      <selection activeCell="S6" sqref="S6"/>
    </sheetView>
  </sheetViews>
  <sheetFormatPr defaultRowHeight="14.4" x14ac:dyDescent="0.3"/>
  <cols>
    <col min="1" max="1" width="5.6640625" customWidth="1"/>
    <col min="2" max="2" width="19.44140625" bestFit="1" customWidth="1"/>
    <col min="3" max="3" width="14.6640625" customWidth="1"/>
    <col min="4" max="4" width="22.6640625" customWidth="1"/>
    <col min="5" max="5" width="51.6640625" style="18" customWidth="1"/>
    <col min="6" max="6" width="53.33203125" customWidth="1"/>
    <col min="7" max="7" width="64.5546875" customWidth="1"/>
    <col min="8" max="8" width="49.5546875" customWidth="1"/>
    <col min="9" max="9" width="12.88671875" customWidth="1"/>
    <col min="10" max="12" width="12.6640625" customWidth="1"/>
    <col min="13" max="13" width="16.88671875" customWidth="1"/>
    <col min="14" max="14" width="21.6640625" customWidth="1"/>
    <col min="15" max="15" width="23.88671875" customWidth="1"/>
    <col min="16" max="16" width="9" customWidth="1"/>
    <col min="17" max="17" width="8.44140625" customWidth="1"/>
    <col min="18" max="18" width="9.6640625" customWidth="1"/>
    <col min="19" max="19" width="10.5546875" customWidth="1"/>
    <col min="20" max="20" width="10.6640625" customWidth="1"/>
    <col min="21" max="21" width="14.33203125" customWidth="1"/>
    <col min="22" max="22" width="15.5546875" customWidth="1"/>
    <col min="23" max="24" width="15.33203125" customWidth="1"/>
    <col min="25" max="25" width="14.44140625" customWidth="1"/>
    <col min="26" max="26" width="14.6640625" customWidth="1"/>
    <col min="27" max="27" width="15.6640625" customWidth="1"/>
    <col min="28" max="28" width="20" customWidth="1"/>
    <col min="29" max="29" width="17.88671875" customWidth="1"/>
    <col min="30" max="30" width="28.6640625" customWidth="1"/>
    <col min="31" max="31" width="29.33203125" hidden="1" customWidth="1"/>
    <col min="32" max="33" width="29.33203125" customWidth="1"/>
    <col min="34" max="34" width="32.5546875" customWidth="1"/>
    <col min="35" max="35" width="21" customWidth="1"/>
    <col min="36" max="36" width="18.33203125" customWidth="1"/>
  </cols>
  <sheetData>
    <row r="1" spans="1:36" ht="21" x14ac:dyDescent="0.35">
      <c r="A1" s="38" t="s">
        <v>43</v>
      </c>
      <c r="B1" s="38"/>
      <c r="C1" s="38"/>
      <c r="D1" s="38"/>
      <c r="E1" s="38"/>
      <c r="F1" s="38"/>
      <c r="G1" s="38"/>
      <c r="H1" s="1"/>
      <c r="I1" s="1"/>
      <c r="J1" s="1"/>
      <c r="K1" s="1"/>
    </row>
    <row r="2" spans="1:36" ht="58.8" customHeight="1" x14ac:dyDescent="0.3">
      <c r="A2" s="39" t="s">
        <v>0</v>
      </c>
      <c r="B2" s="32" t="s">
        <v>1</v>
      </c>
      <c r="C2" s="32" t="s">
        <v>2</v>
      </c>
      <c r="D2" s="32" t="s">
        <v>3</v>
      </c>
      <c r="E2" s="36" t="s">
        <v>4</v>
      </c>
      <c r="F2" s="32" t="s">
        <v>5</v>
      </c>
      <c r="G2" s="32" t="s">
        <v>6</v>
      </c>
      <c r="H2" s="32" t="s">
        <v>7</v>
      </c>
      <c r="I2" s="27" t="s">
        <v>8</v>
      </c>
      <c r="J2" s="28"/>
      <c r="K2" s="28"/>
      <c r="L2" s="29"/>
      <c r="M2" s="32" t="s">
        <v>9</v>
      </c>
      <c r="N2" s="36" t="s">
        <v>10</v>
      </c>
      <c r="O2" s="36" t="s">
        <v>11</v>
      </c>
      <c r="P2" s="27" t="s">
        <v>12</v>
      </c>
      <c r="Q2" s="28"/>
      <c r="R2" s="28"/>
      <c r="S2" s="28"/>
      <c r="T2" s="29"/>
      <c r="U2" s="27" t="s">
        <v>13</v>
      </c>
      <c r="V2" s="28"/>
      <c r="W2" s="28"/>
      <c r="X2" s="28"/>
      <c r="Y2" s="28"/>
      <c r="Z2" s="28"/>
      <c r="AA2" s="29"/>
      <c r="AB2" s="30" t="s">
        <v>14</v>
      </c>
      <c r="AC2" s="32" t="s">
        <v>15</v>
      </c>
      <c r="AD2" s="34" t="s">
        <v>16</v>
      </c>
      <c r="AE2" s="35"/>
      <c r="AF2" s="20" t="s">
        <v>17</v>
      </c>
      <c r="AG2" s="20" t="s">
        <v>18</v>
      </c>
      <c r="AH2" s="23" t="s">
        <v>19</v>
      </c>
      <c r="AI2" s="25" t="s">
        <v>78</v>
      </c>
      <c r="AJ2" s="26"/>
    </row>
    <row r="3" spans="1:36" ht="82.8" x14ac:dyDescent="0.3">
      <c r="A3" s="40"/>
      <c r="B3" s="33"/>
      <c r="C3" s="33"/>
      <c r="D3" s="33"/>
      <c r="E3" s="41"/>
      <c r="F3" s="33"/>
      <c r="G3" s="33"/>
      <c r="H3" s="33"/>
      <c r="I3" s="2" t="s">
        <v>20</v>
      </c>
      <c r="J3" s="2" t="s">
        <v>21</v>
      </c>
      <c r="K3" s="2" t="s">
        <v>22</v>
      </c>
      <c r="L3" s="2" t="s">
        <v>23</v>
      </c>
      <c r="M3" s="33"/>
      <c r="N3" s="37"/>
      <c r="O3" s="37"/>
      <c r="P3" s="3" t="s">
        <v>24</v>
      </c>
      <c r="Q3" s="3" t="s">
        <v>25</v>
      </c>
      <c r="R3" s="3" t="s">
        <v>26</v>
      </c>
      <c r="S3" s="3" t="s">
        <v>27</v>
      </c>
      <c r="T3" s="3" t="s">
        <v>28</v>
      </c>
      <c r="U3" s="3" t="s">
        <v>29</v>
      </c>
      <c r="V3" s="3" t="s">
        <v>30</v>
      </c>
      <c r="W3" s="3" t="s">
        <v>31</v>
      </c>
      <c r="X3" s="3" t="s">
        <v>32</v>
      </c>
      <c r="Y3" s="3" t="s">
        <v>33</v>
      </c>
      <c r="Z3" s="3" t="s">
        <v>34</v>
      </c>
      <c r="AA3" s="3" t="s">
        <v>35</v>
      </c>
      <c r="AB3" s="31"/>
      <c r="AC3" s="33"/>
      <c r="AD3" s="21"/>
      <c r="AE3" s="21"/>
      <c r="AF3" s="21"/>
      <c r="AG3" s="22"/>
      <c r="AH3" s="24"/>
      <c r="AI3" s="5" t="s">
        <v>36</v>
      </c>
      <c r="AJ3" s="4" t="s">
        <v>37</v>
      </c>
    </row>
    <row r="4" spans="1:36" ht="96.6" x14ac:dyDescent="0.3">
      <c r="A4" s="6">
        <v>1</v>
      </c>
      <c r="B4" s="6"/>
      <c r="C4" s="14">
        <v>555</v>
      </c>
      <c r="D4" s="15" t="s">
        <v>44</v>
      </c>
      <c r="E4" s="16" t="s">
        <v>60</v>
      </c>
      <c r="F4" s="6"/>
      <c r="G4" s="6" t="s">
        <v>63</v>
      </c>
      <c r="H4" s="6"/>
      <c r="I4" s="14">
        <v>53.6</v>
      </c>
      <c r="J4" s="7">
        <f t="shared" ref="J4:J12" si="0">I4/2</f>
        <v>26.8</v>
      </c>
      <c r="K4" s="7">
        <f t="shared" ref="K4:K12" si="1">I4-J4</f>
        <v>26.8</v>
      </c>
      <c r="L4" s="7">
        <f>(J4+K4)/2</f>
        <v>26.8</v>
      </c>
      <c r="M4" s="6" t="s">
        <v>38</v>
      </c>
      <c r="N4" s="6" t="s">
        <v>39</v>
      </c>
      <c r="O4" s="6" t="s">
        <v>81</v>
      </c>
      <c r="P4" s="6"/>
      <c r="Q4" s="7">
        <v>1</v>
      </c>
      <c r="R4" s="6"/>
      <c r="S4" s="6"/>
      <c r="T4" s="6"/>
      <c r="U4" s="6" t="s">
        <v>40</v>
      </c>
      <c r="V4" s="6" t="s">
        <v>40</v>
      </c>
      <c r="W4" s="6" t="s">
        <v>40</v>
      </c>
      <c r="X4" s="6" t="s">
        <v>40</v>
      </c>
      <c r="Y4" s="6" t="s">
        <v>40</v>
      </c>
      <c r="Z4" s="6" t="s">
        <v>41</v>
      </c>
      <c r="AA4" s="6" t="s">
        <v>40</v>
      </c>
      <c r="AB4" s="6" t="s">
        <v>76</v>
      </c>
      <c r="AC4" s="19">
        <v>45839</v>
      </c>
      <c r="AD4" s="6" t="s">
        <v>74</v>
      </c>
      <c r="AE4" s="6"/>
      <c r="AF4" s="19" t="s">
        <v>77</v>
      </c>
      <c r="AG4" s="8" t="s">
        <v>75</v>
      </c>
      <c r="AH4" s="6" t="s">
        <v>80</v>
      </c>
      <c r="AI4" s="9" t="s">
        <v>79</v>
      </c>
      <c r="AJ4" s="10" t="s">
        <v>42</v>
      </c>
    </row>
    <row r="5" spans="1:36" ht="96.6" x14ac:dyDescent="0.3">
      <c r="A5" s="6">
        <v>2</v>
      </c>
      <c r="B5" s="6"/>
      <c r="C5" s="14">
        <v>535</v>
      </c>
      <c r="D5" s="15" t="s">
        <v>45</v>
      </c>
      <c r="E5" s="16" t="s">
        <v>59</v>
      </c>
      <c r="F5" s="6"/>
      <c r="G5" s="6" t="s">
        <v>64</v>
      </c>
      <c r="H5" s="6"/>
      <c r="I5" s="14">
        <v>82.3</v>
      </c>
      <c r="J5" s="7">
        <f t="shared" si="0"/>
        <v>41.15</v>
      </c>
      <c r="K5" s="7">
        <f t="shared" si="1"/>
        <v>41.15</v>
      </c>
      <c r="L5" s="7">
        <f t="shared" ref="L5:L13" si="2">(J5+K5)/2</f>
        <v>41.15</v>
      </c>
      <c r="M5" s="6" t="s">
        <v>38</v>
      </c>
      <c r="N5" s="6" t="s">
        <v>39</v>
      </c>
      <c r="O5" s="6" t="s">
        <v>81</v>
      </c>
      <c r="P5" s="6"/>
      <c r="Q5" s="7">
        <v>1</v>
      </c>
      <c r="R5" s="6"/>
      <c r="S5" s="6"/>
      <c r="T5" s="6"/>
      <c r="U5" s="6" t="s">
        <v>40</v>
      </c>
      <c r="V5" s="6" t="s">
        <v>40</v>
      </c>
      <c r="W5" s="6" t="s">
        <v>40</v>
      </c>
      <c r="X5" s="6" t="s">
        <v>40</v>
      </c>
      <c r="Y5" s="6" t="s">
        <v>40</v>
      </c>
      <c r="Z5" s="6" t="s">
        <v>41</v>
      </c>
      <c r="AA5" s="6" t="s">
        <v>40</v>
      </c>
      <c r="AB5" s="6" t="s">
        <v>76</v>
      </c>
      <c r="AC5" s="19">
        <v>45839</v>
      </c>
      <c r="AD5" s="6" t="s">
        <v>74</v>
      </c>
      <c r="AE5" s="6"/>
      <c r="AF5" s="19" t="s">
        <v>77</v>
      </c>
      <c r="AG5" s="8" t="s">
        <v>75</v>
      </c>
      <c r="AH5" s="6" t="s">
        <v>80</v>
      </c>
      <c r="AI5" s="9" t="s">
        <v>79</v>
      </c>
      <c r="AJ5" s="10" t="s">
        <v>42</v>
      </c>
    </row>
    <row r="6" spans="1:36" ht="109.2" x14ac:dyDescent="0.3">
      <c r="A6" s="6">
        <v>3</v>
      </c>
      <c r="B6" s="6"/>
      <c r="C6" s="14">
        <v>444</v>
      </c>
      <c r="D6" s="15" t="s">
        <v>46</v>
      </c>
      <c r="E6" s="16" t="s">
        <v>56</v>
      </c>
      <c r="F6" s="6"/>
      <c r="G6" s="16" t="s">
        <v>66</v>
      </c>
      <c r="H6" s="6"/>
      <c r="I6" s="14">
        <v>58.2</v>
      </c>
      <c r="J6" s="7">
        <f t="shared" si="0"/>
        <v>29.1</v>
      </c>
      <c r="K6" s="7">
        <f t="shared" si="1"/>
        <v>29.1</v>
      </c>
      <c r="L6" s="7">
        <f t="shared" si="2"/>
        <v>29.1</v>
      </c>
      <c r="M6" s="6" t="s">
        <v>38</v>
      </c>
      <c r="N6" s="6" t="s">
        <v>39</v>
      </c>
      <c r="O6" s="6" t="s">
        <v>81</v>
      </c>
      <c r="P6" s="6"/>
      <c r="Q6" s="7">
        <v>1</v>
      </c>
      <c r="R6" s="6"/>
      <c r="S6" s="6"/>
      <c r="T6" s="6"/>
      <c r="U6" s="6" t="s">
        <v>40</v>
      </c>
      <c r="V6" s="6" t="s">
        <v>40</v>
      </c>
      <c r="W6" s="6" t="s">
        <v>40</v>
      </c>
      <c r="X6" s="6" t="s">
        <v>40</v>
      </c>
      <c r="Y6" s="6" t="s">
        <v>40</v>
      </c>
      <c r="Z6" s="6" t="s">
        <v>41</v>
      </c>
      <c r="AA6" s="6" t="s">
        <v>40</v>
      </c>
      <c r="AB6" s="6" t="s">
        <v>76</v>
      </c>
      <c r="AC6" s="19">
        <v>45839</v>
      </c>
      <c r="AD6" s="6" t="s">
        <v>74</v>
      </c>
      <c r="AE6" s="6"/>
      <c r="AF6" s="19" t="s">
        <v>77</v>
      </c>
      <c r="AG6" s="8" t="s">
        <v>75</v>
      </c>
      <c r="AH6" s="6" t="s">
        <v>80</v>
      </c>
      <c r="AI6" s="9" t="s">
        <v>79</v>
      </c>
      <c r="AJ6" s="10" t="s">
        <v>42</v>
      </c>
    </row>
    <row r="7" spans="1:36" ht="96.6" x14ac:dyDescent="0.3">
      <c r="A7" s="6">
        <v>4</v>
      </c>
      <c r="B7" s="6"/>
      <c r="C7" s="14">
        <v>222</v>
      </c>
      <c r="D7" s="15" t="s">
        <v>47</v>
      </c>
      <c r="E7" s="17" t="s">
        <v>55</v>
      </c>
      <c r="F7" s="6"/>
      <c r="G7" s="16" t="s">
        <v>67</v>
      </c>
      <c r="H7" s="6"/>
      <c r="I7" s="14">
        <v>75</v>
      </c>
      <c r="J7" s="7">
        <f t="shared" si="0"/>
        <v>37.5</v>
      </c>
      <c r="K7" s="7">
        <f t="shared" si="1"/>
        <v>37.5</v>
      </c>
      <c r="L7" s="7">
        <f t="shared" si="2"/>
        <v>37.5</v>
      </c>
      <c r="M7" s="6" t="s">
        <v>38</v>
      </c>
      <c r="N7" s="6" t="s">
        <v>39</v>
      </c>
      <c r="O7" s="6" t="s">
        <v>81</v>
      </c>
      <c r="P7" s="6"/>
      <c r="Q7" s="7">
        <v>1</v>
      </c>
      <c r="R7" s="6"/>
      <c r="S7" s="6"/>
      <c r="T7" s="6"/>
      <c r="U7" s="6" t="s">
        <v>40</v>
      </c>
      <c r="V7" s="6" t="s">
        <v>40</v>
      </c>
      <c r="W7" s="6" t="s">
        <v>40</v>
      </c>
      <c r="X7" s="6" t="s">
        <v>40</v>
      </c>
      <c r="Y7" s="6" t="s">
        <v>40</v>
      </c>
      <c r="Z7" s="6" t="s">
        <v>41</v>
      </c>
      <c r="AA7" s="6" t="s">
        <v>40</v>
      </c>
      <c r="AB7" s="6" t="s">
        <v>76</v>
      </c>
      <c r="AC7" s="19">
        <v>45839</v>
      </c>
      <c r="AD7" s="6" t="s">
        <v>74</v>
      </c>
      <c r="AE7" s="11"/>
      <c r="AF7" s="19" t="s">
        <v>77</v>
      </c>
      <c r="AG7" s="8" t="s">
        <v>75</v>
      </c>
      <c r="AH7" s="6" t="s">
        <v>80</v>
      </c>
      <c r="AI7" s="9" t="s">
        <v>79</v>
      </c>
      <c r="AJ7" s="10" t="s">
        <v>42</v>
      </c>
    </row>
    <row r="8" spans="1:36" ht="186" customHeight="1" x14ac:dyDescent="0.3">
      <c r="A8" s="6">
        <v>5</v>
      </c>
      <c r="B8" s="6"/>
      <c r="C8" s="14">
        <v>333</v>
      </c>
      <c r="D8" s="15" t="s">
        <v>48</v>
      </c>
      <c r="E8" s="16" t="s">
        <v>61</v>
      </c>
      <c r="F8" s="6"/>
      <c r="G8" s="16" t="s">
        <v>68</v>
      </c>
      <c r="H8" s="6"/>
      <c r="I8" s="14">
        <v>116.6</v>
      </c>
      <c r="J8" s="7">
        <f t="shared" si="0"/>
        <v>58.3</v>
      </c>
      <c r="K8" s="7">
        <f t="shared" si="1"/>
        <v>58.3</v>
      </c>
      <c r="L8" s="7">
        <f t="shared" si="2"/>
        <v>58.3</v>
      </c>
      <c r="M8" s="6" t="s">
        <v>38</v>
      </c>
      <c r="N8" s="6" t="s">
        <v>39</v>
      </c>
      <c r="O8" s="6" t="s">
        <v>81</v>
      </c>
      <c r="P8" s="6"/>
      <c r="Q8" s="7">
        <v>1</v>
      </c>
      <c r="R8" s="6"/>
      <c r="S8" s="6"/>
      <c r="T8" s="6"/>
      <c r="U8" s="6" t="s">
        <v>40</v>
      </c>
      <c r="V8" s="6" t="s">
        <v>40</v>
      </c>
      <c r="W8" s="6" t="s">
        <v>40</v>
      </c>
      <c r="X8" s="6" t="s">
        <v>40</v>
      </c>
      <c r="Y8" s="6" t="s">
        <v>40</v>
      </c>
      <c r="Z8" s="6" t="s">
        <v>41</v>
      </c>
      <c r="AA8" s="6" t="s">
        <v>40</v>
      </c>
      <c r="AB8" s="6" t="s">
        <v>76</v>
      </c>
      <c r="AC8" s="19">
        <v>45839</v>
      </c>
      <c r="AD8" s="6" t="s">
        <v>74</v>
      </c>
      <c r="AE8" s="12"/>
      <c r="AF8" s="19" t="s">
        <v>77</v>
      </c>
      <c r="AG8" s="8" t="s">
        <v>75</v>
      </c>
      <c r="AH8" s="6" t="s">
        <v>80</v>
      </c>
      <c r="AI8" s="9" t="s">
        <v>79</v>
      </c>
      <c r="AJ8" s="10" t="s">
        <v>42</v>
      </c>
    </row>
    <row r="9" spans="1:36" ht="109.2" x14ac:dyDescent="0.3">
      <c r="A9" s="6">
        <v>6</v>
      </c>
      <c r="B9" s="6"/>
      <c r="C9" s="14">
        <v>888</v>
      </c>
      <c r="D9" s="15" t="s">
        <v>49</v>
      </c>
      <c r="E9" s="16" t="s">
        <v>62</v>
      </c>
      <c r="F9" s="6"/>
      <c r="G9" s="16" t="s">
        <v>70</v>
      </c>
      <c r="H9" s="6"/>
      <c r="I9" s="14">
        <v>185.7</v>
      </c>
      <c r="J9" s="7">
        <f t="shared" si="0"/>
        <v>92.85</v>
      </c>
      <c r="K9" s="7">
        <f t="shared" si="1"/>
        <v>92.85</v>
      </c>
      <c r="L9" s="7">
        <f t="shared" si="2"/>
        <v>92.85</v>
      </c>
      <c r="M9" s="6" t="s">
        <v>38</v>
      </c>
      <c r="N9" s="6" t="s">
        <v>39</v>
      </c>
      <c r="O9" s="6" t="s">
        <v>81</v>
      </c>
      <c r="P9" s="6"/>
      <c r="Q9" s="7">
        <v>1</v>
      </c>
      <c r="R9" s="6"/>
      <c r="S9" s="6"/>
      <c r="T9" s="6"/>
      <c r="U9" s="6" t="s">
        <v>40</v>
      </c>
      <c r="V9" s="6" t="s">
        <v>40</v>
      </c>
      <c r="W9" s="6" t="s">
        <v>40</v>
      </c>
      <c r="X9" s="6" t="s">
        <v>40</v>
      </c>
      <c r="Y9" s="6" t="s">
        <v>40</v>
      </c>
      <c r="Z9" s="6" t="s">
        <v>41</v>
      </c>
      <c r="AA9" s="6" t="s">
        <v>40</v>
      </c>
      <c r="AB9" s="6" t="s">
        <v>76</v>
      </c>
      <c r="AC9" s="19">
        <v>45839</v>
      </c>
      <c r="AD9" s="6" t="s">
        <v>74</v>
      </c>
      <c r="AE9" s="6"/>
      <c r="AF9" s="19" t="s">
        <v>77</v>
      </c>
      <c r="AG9" s="8" t="s">
        <v>75</v>
      </c>
      <c r="AH9" s="6" t="s">
        <v>80</v>
      </c>
      <c r="AI9" s="9" t="s">
        <v>79</v>
      </c>
      <c r="AJ9" s="10" t="s">
        <v>42</v>
      </c>
    </row>
    <row r="10" spans="1:36" ht="96.6" x14ac:dyDescent="0.3">
      <c r="A10" s="6">
        <v>7</v>
      </c>
      <c r="B10" s="6"/>
      <c r="C10" s="14">
        <v>777</v>
      </c>
      <c r="D10" s="15" t="s">
        <v>50</v>
      </c>
      <c r="E10" s="7" t="s">
        <v>73</v>
      </c>
      <c r="F10" s="6"/>
      <c r="G10" s="7" t="s">
        <v>69</v>
      </c>
      <c r="H10" s="6"/>
      <c r="I10" s="14">
        <v>116.35</v>
      </c>
      <c r="J10" s="7">
        <f t="shared" si="0"/>
        <v>58.174999999999997</v>
      </c>
      <c r="K10" s="7">
        <f t="shared" si="1"/>
        <v>58.174999999999997</v>
      </c>
      <c r="L10" s="7">
        <f t="shared" si="2"/>
        <v>58.174999999999997</v>
      </c>
      <c r="M10" s="6" t="s">
        <v>38</v>
      </c>
      <c r="N10" s="6" t="s">
        <v>39</v>
      </c>
      <c r="O10" s="6" t="s">
        <v>81</v>
      </c>
      <c r="P10" s="6"/>
      <c r="Q10" s="7">
        <v>1</v>
      </c>
      <c r="R10" s="6"/>
      <c r="S10" s="6"/>
      <c r="T10" s="6"/>
      <c r="U10" s="6" t="s">
        <v>40</v>
      </c>
      <c r="V10" s="6" t="s">
        <v>40</v>
      </c>
      <c r="W10" s="6" t="s">
        <v>40</v>
      </c>
      <c r="X10" s="6" t="s">
        <v>40</v>
      </c>
      <c r="Y10" s="6" t="s">
        <v>40</v>
      </c>
      <c r="Z10" s="6" t="s">
        <v>41</v>
      </c>
      <c r="AA10" s="6" t="s">
        <v>40</v>
      </c>
      <c r="AB10" s="6" t="s">
        <v>76</v>
      </c>
      <c r="AC10" s="19">
        <v>45839</v>
      </c>
      <c r="AD10" s="6" t="s">
        <v>74</v>
      </c>
      <c r="AE10" s="6"/>
      <c r="AF10" s="19" t="s">
        <v>77</v>
      </c>
      <c r="AG10" s="8" t="s">
        <v>75</v>
      </c>
      <c r="AH10" s="6" t="s">
        <v>80</v>
      </c>
      <c r="AI10" s="9" t="s">
        <v>79</v>
      </c>
      <c r="AJ10" s="10" t="s">
        <v>42</v>
      </c>
    </row>
    <row r="11" spans="1:36" ht="96.6" x14ac:dyDescent="0.3">
      <c r="A11" s="6">
        <v>8</v>
      </c>
      <c r="B11" s="6"/>
      <c r="C11" s="14">
        <v>111</v>
      </c>
      <c r="D11" s="15" t="s">
        <v>51</v>
      </c>
      <c r="E11" s="7" t="s">
        <v>54</v>
      </c>
      <c r="F11" s="6"/>
      <c r="G11" s="7" t="s">
        <v>71</v>
      </c>
      <c r="H11" s="6"/>
      <c r="I11" s="14">
        <v>47.4</v>
      </c>
      <c r="J11" s="7">
        <f t="shared" si="0"/>
        <v>23.7</v>
      </c>
      <c r="K11" s="7">
        <f t="shared" si="1"/>
        <v>23.7</v>
      </c>
      <c r="L11" s="7">
        <f t="shared" si="2"/>
        <v>23.7</v>
      </c>
      <c r="M11" s="6" t="s">
        <v>38</v>
      </c>
      <c r="N11" s="6" t="s">
        <v>39</v>
      </c>
      <c r="O11" s="6" t="s">
        <v>81</v>
      </c>
      <c r="P11" s="6"/>
      <c r="Q11" s="7">
        <v>1</v>
      </c>
      <c r="R11" s="6"/>
      <c r="S11" s="6"/>
      <c r="T11" s="6"/>
      <c r="U11" s="6" t="s">
        <v>40</v>
      </c>
      <c r="V11" s="6" t="s">
        <v>40</v>
      </c>
      <c r="W11" s="6" t="s">
        <v>40</v>
      </c>
      <c r="X11" s="6" t="s">
        <v>40</v>
      </c>
      <c r="Y11" s="6" t="s">
        <v>40</v>
      </c>
      <c r="Z11" s="6" t="s">
        <v>41</v>
      </c>
      <c r="AA11" s="6" t="s">
        <v>40</v>
      </c>
      <c r="AB11" s="6" t="s">
        <v>76</v>
      </c>
      <c r="AC11" s="19">
        <v>45839</v>
      </c>
      <c r="AD11" s="6" t="s">
        <v>74</v>
      </c>
      <c r="AE11" s="13"/>
      <c r="AF11" s="19" t="s">
        <v>77</v>
      </c>
      <c r="AG11" s="8" t="s">
        <v>75</v>
      </c>
      <c r="AH11" s="6" t="s">
        <v>80</v>
      </c>
      <c r="AI11" s="9" t="s">
        <v>79</v>
      </c>
      <c r="AJ11" s="10" t="s">
        <v>42</v>
      </c>
    </row>
    <row r="12" spans="1:36" ht="140.4" x14ac:dyDescent="0.3">
      <c r="A12" s="6">
        <v>9</v>
      </c>
      <c r="B12" s="6"/>
      <c r="C12" s="14">
        <v>999</v>
      </c>
      <c r="D12" s="15" t="s">
        <v>52</v>
      </c>
      <c r="E12" s="16" t="s">
        <v>57</v>
      </c>
      <c r="F12" s="6"/>
      <c r="G12" s="16" t="s">
        <v>72</v>
      </c>
      <c r="H12" s="6"/>
      <c r="I12" s="14">
        <v>76.8</v>
      </c>
      <c r="J12" s="7">
        <f t="shared" si="0"/>
        <v>38.4</v>
      </c>
      <c r="K12" s="7">
        <f t="shared" si="1"/>
        <v>38.4</v>
      </c>
      <c r="L12" s="7">
        <f t="shared" si="2"/>
        <v>38.4</v>
      </c>
      <c r="M12" s="6" t="s">
        <v>38</v>
      </c>
      <c r="N12" s="6" t="s">
        <v>39</v>
      </c>
      <c r="O12" s="6" t="s">
        <v>81</v>
      </c>
      <c r="P12" s="6"/>
      <c r="Q12" s="7">
        <v>1</v>
      </c>
      <c r="R12" s="6"/>
      <c r="S12" s="6"/>
      <c r="T12" s="6"/>
      <c r="U12" s="6" t="s">
        <v>40</v>
      </c>
      <c r="V12" s="6" t="s">
        <v>40</v>
      </c>
      <c r="W12" s="6" t="s">
        <v>40</v>
      </c>
      <c r="X12" s="6" t="s">
        <v>40</v>
      </c>
      <c r="Y12" s="6" t="s">
        <v>40</v>
      </c>
      <c r="Z12" s="6" t="s">
        <v>41</v>
      </c>
      <c r="AA12" s="6" t="s">
        <v>40</v>
      </c>
      <c r="AB12" s="6" t="s">
        <v>76</v>
      </c>
      <c r="AC12" s="19">
        <v>45839</v>
      </c>
      <c r="AD12" s="6" t="s">
        <v>74</v>
      </c>
      <c r="AE12" s="6"/>
      <c r="AF12" s="19" t="s">
        <v>77</v>
      </c>
      <c r="AG12" s="8" t="s">
        <v>75</v>
      </c>
      <c r="AH12" s="6" t="s">
        <v>80</v>
      </c>
      <c r="AI12" s="9" t="s">
        <v>79</v>
      </c>
      <c r="AJ12" s="10" t="s">
        <v>42</v>
      </c>
    </row>
    <row r="13" spans="1:36" ht="96.6" x14ac:dyDescent="0.3">
      <c r="A13" s="6">
        <v>10</v>
      </c>
      <c r="B13" s="6"/>
      <c r="C13" s="14">
        <v>100</v>
      </c>
      <c r="D13" s="15" t="s">
        <v>53</v>
      </c>
      <c r="E13" s="17" t="s">
        <v>58</v>
      </c>
      <c r="F13" s="6"/>
      <c r="G13" s="16" t="s">
        <v>65</v>
      </c>
      <c r="H13" s="6"/>
      <c r="I13" s="14">
        <v>25</v>
      </c>
      <c r="J13" s="7">
        <f t="shared" ref="J13" si="3">I13/2</f>
        <v>12.5</v>
      </c>
      <c r="K13" s="7">
        <f>I13-J13</f>
        <v>12.5</v>
      </c>
      <c r="L13" s="7">
        <f t="shared" si="2"/>
        <v>12.5</v>
      </c>
      <c r="M13" s="6" t="s">
        <v>38</v>
      </c>
      <c r="N13" s="6" t="s">
        <v>39</v>
      </c>
      <c r="O13" s="6" t="s">
        <v>81</v>
      </c>
      <c r="P13" s="6"/>
      <c r="Q13" s="7">
        <v>1</v>
      </c>
      <c r="R13" s="6"/>
      <c r="S13" s="6"/>
      <c r="T13" s="6"/>
      <c r="U13" s="6" t="s">
        <v>40</v>
      </c>
      <c r="V13" s="6" t="s">
        <v>40</v>
      </c>
      <c r="W13" s="6" t="s">
        <v>40</v>
      </c>
      <c r="X13" s="6" t="s">
        <v>40</v>
      </c>
      <c r="Y13" s="6" t="s">
        <v>40</v>
      </c>
      <c r="Z13" s="6" t="s">
        <v>41</v>
      </c>
      <c r="AA13" s="6" t="s">
        <v>40</v>
      </c>
      <c r="AB13" s="6" t="s">
        <v>76</v>
      </c>
      <c r="AC13" s="19">
        <v>45839</v>
      </c>
      <c r="AD13" s="6" t="s">
        <v>74</v>
      </c>
      <c r="AE13" s="6"/>
      <c r="AF13" s="19" t="s">
        <v>77</v>
      </c>
      <c r="AG13" s="8" t="s">
        <v>75</v>
      </c>
      <c r="AH13" s="6" t="s">
        <v>80</v>
      </c>
      <c r="AI13" s="9" t="s">
        <v>79</v>
      </c>
      <c r="AJ13" s="10" t="s">
        <v>42</v>
      </c>
    </row>
  </sheetData>
  <mergeCells count="22">
    <mergeCell ref="A1:G1"/>
    <mergeCell ref="A2:A3"/>
    <mergeCell ref="B2:B3"/>
    <mergeCell ref="C2:C3"/>
    <mergeCell ref="D2:D3"/>
    <mergeCell ref="E2:E3"/>
    <mergeCell ref="F2:F3"/>
    <mergeCell ref="G2:G3"/>
    <mergeCell ref="H2:H3"/>
    <mergeCell ref="I2:L2"/>
    <mergeCell ref="M2:M3"/>
    <mergeCell ref="N2:N3"/>
    <mergeCell ref="O2:O3"/>
    <mergeCell ref="AF2:AF3"/>
    <mergeCell ref="AG2:AG3"/>
    <mergeCell ref="AH2:AH3"/>
    <mergeCell ref="AI2:AJ2"/>
    <mergeCell ref="P2:T2"/>
    <mergeCell ref="U2:AA2"/>
    <mergeCell ref="AB2:AB3"/>
    <mergeCell ref="AC2:AC3"/>
    <mergeCell ref="AD2:AE3"/>
  </mergeCells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Тапблица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Дементьев</dc:creator>
  <cp:lastModifiedBy>Дементьев</cp:lastModifiedBy>
  <cp:revision>4</cp:revision>
  <dcterms:created xsi:type="dcterms:W3CDTF">2025-06-22T15:48:12Z</dcterms:created>
  <dcterms:modified xsi:type="dcterms:W3CDTF">2025-06-29T11:09:08Z</dcterms:modified>
</cp:coreProperties>
</file>